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15" windowHeight="7905" activeTab="0"/>
  </bookViews>
  <sheets>
    <sheet name="101.07-9" sheetId="1" r:id="rId1"/>
  </sheets>
  <definedNames>
    <definedName name="_xlnm.Print_Area" localSheetId="0">'101.07-9'!$A$1:$J$19</definedName>
  </definedNames>
  <calcPr fullCalcOnLoad="1"/>
</workbook>
</file>

<file path=xl/sharedStrings.xml><?xml version="1.0" encoding="utf-8"?>
<sst xmlns="http://schemas.openxmlformats.org/spreadsheetml/2006/main" count="66" uniqueCount="56">
  <si>
    <t>時</t>
  </si>
  <si>
    <t>段</t>
  </si>
  <si>
    <t>租借</t>
  </si>
  <si>
    <t>次數</t>
  </si>
  <si>
    <t>週三前段</t>
  </si>
  <si>
    <t>週三後段</t>
  </si>
  <si>
    <t>週四前段</t>
  </si>
  <si>
    <t>週四後段</t>
  </si>
  <si>
    <t>單位</t>
  </si>
  <si>
    <t>實收</t>
  </si>
  <si>
    <t>總務主任</t>
  </si>
  <si>
    <t>會計主任</t>
  </si>
  <si>
    <t xml:space="preserve">承辦人     </t>
  </si>
  <si>
    <t xml:space="preserve"> </t>
  </si>
  <si>
    <t>週日羽球隊</t>
  </si>
  <si>
    <t>總　計</t>
  </si>
  <si>
    <t>金額</t>
  </si>
  <si>
    <t>週一前段</t>
  </si>
  <si>
    <t xml:space="preserve">                                                                                                                                                                                                                                                               </t>
  </si>
  <si>
    <t>週二後段</t>
  </si>
  <si>
    <t>週一後段</t>
  </si>
  <si>
    <t>事務組長</t>
  </si>
  <si>
    <t>全球人壽</t>
  </si>
  <si>
    <t>主恩羽球隊</t>
  </si>
  <si>
    <t>亦辰羽球隊</t>
  </si>
  <si>
    <t>熱羽社</t>
  </si>
  <si>
    <t>翔雁旅遊用品社</t>
  </si>
  <si>
    <t>法務部行政執行署暨台北行政執行處及財政部台北市國稅局羽球同好</t>
  </si>
  <si>
    <t>復興國際旅行社</t>
  </si>
  <si>
    <t>場地費</t>
  </si>
  <si>
    <t>照明費</t>
  </si>
  <si>
    <t>備註</t>
  </si>
  <si>
    <t>前鋒自動化股份有限公司</t>
  </si>
  <si>
    <t>場地費合計</t>
  </si>
  <si>
    <t>叡揚資訊職工福利委員會</t>
  </si>
  <si>
    <t>台灣富士全錄(股)公司
職工福利委員會</t>
  </si>
  <si>
    <t>照明費
合計</t>
  </si>
  <si>
    <t>扣除暫停場租金額</t>
  </si>
  <si>
    <r>
      <t xml:space="preserve">週日上午 </t>
    </r>
    <r>
      <rPr>
        <sz val="10"/>
        <color indexed="8"/>
        <rFont val="標楷體"/>
        <family val="4"/>
      </rPr>
      <t>(08:00~12:00)</t>
    </r>
  </si>
  <si>
    <r>
      <t xml:space="preserve">週日下午 </t>
    </r>
    <r>
      <rPr>
        <sz val="10"/>
        <color indexed="8"/>
        <rFont val="標楷體"/>
        <family val="4"/>
      </rPr>
      <t>(15:00~17:00)</t>
    </r>
  </si>
  <si>
    <r>
      <t>週六下午</t>
    </r>
    <r>
      <rPr>
        <sz val="10"/>
        <color indexed="8"/>
        <rFont val="標楷體"/>
        <family val="4"/>
      </rPr>
      <t>(13:00~17:00)</t>
    </r>
  </si>
  <si>
    <r>
      <t>週六下午</t>
    </r>
    <r>
      <rPr>
        <sz val="10"/>
        <color indexed="8"/>
        <rFont val="標楷體"/>
        <family val="4"/>
      </rPr>
      <t>(16:00~18:00)</t>
    </r>
  </si>
  <si>
    <r>
      <t>週六下午</t>
    </r>
    <r>
      <rPr>
        <sz val="10"/>
        <color indexed="8"/>
        <rFont val="標楷體"/>
        <family val="4"/>
      </rPr>
      <t>(14:00~16:00)</t>
    </r>
  </si>
  <si>
    <t xml:space="preserve"> 校長</t>
  </si>
  <si>
    <t>新光人壽職工福利委員會
（網球）</t>
  </si>
  <si>
    <t>翔羽羽球隊(戴忠祐)</t>
  </si>
  <si>
    <t>週五後段</t>
  </si>
  <si>
    <t>One More Two More Sports Club</t>
  </si>
  <si>
    <t xml:space="preserve">臺北市中山區中山國民小學101年07至09月羽球及網球場地開放租金收費表            </t>
  </si>
  <si>
    <t xml:space="preserve">＊續租單位，場地保證金續用。
連續承租第3季照明費優待。
</t>
  </si>
  <si>
    <t xml:space="preserve">＊續租單位，場地保證金續用。
</t>
  </si>
  <si>
    <r>
      <t xml:space="preserve">週日晚上 </t>
    </r>
    <r>
      <rPr>
        <b/>
        <sz val="10"/>
        <color indexed="8"/>
        <rFont val="標楷體"/>
        <family val="4"/>
      </rPr>
      <t>(18:00~20:00)</t>
    </r>
  </si>
  <si>
    <t>14隊</t>
  </si>
  <si>
    <t xml:space="preserve">＊續租單位，場地保證金續用。
連續承租第3季照明費優待。4/4暫停一次延至本季
</t>
  </si>
  <si>
    <t>＊續租單位，場地保證金續用。連續承租第3季照明費優待。扣除6/19暫停一次延至本季</t>
  </si>
  <si>
    <t xml:space="preserve">＊續租單位，場地保證金續用。
連續承租第3季照明費優待。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</si>
</sst>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_-* #,##0.0_-;\-* #,##0.0_-;_-* &quot;-&quot;??_-;_-@_-"/>
    <numFmt numFmtId="181" formatCode="_-* #,##0_-;\-* #,##0_-;_-* &quot;-&quot;??_-;_-@_-"/>
    <numFmt numFmtId="182" formatCode="0.00_);[Red]\(0.00\)"/>
    <numFmt numFmtId="183" formatCode="0.0_);[Red]\(0.0\)"/>
    <numFmt numFmtId="184" formatCode="0_);[Red]\(0\)"/>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sz val="20"/>
      <color indexed="8"/>
      <name val="標楷體"/>
      <family val="4"/>
    </font>
    <font>
      <sz val="14"/>
      <color indexed="8"/>
      <name val="標楷體"/>
      <family val="4"/>
    </font>
    <font>
      <sz val="12"/>
      <color indexed="8"/>
      <name val="標楷體"/>
      <family val="4"/>
    </font>
    <font>
      <sz val="18"/>
      <color indexed="8"/>
      <name val="標楷體"/>
      <family val="4"/>
    </font>
    <font>
      <sz val="10"/>
      <color indexed="8"/>
      <name val="標楷體"/>
      <family val="4"/>
    </font>
    <font>
      <sz val="12"/>
      <name val="標楷體"/>
      <family val="4"/>
    </font>
    <font>
      <sz val="14"/>
      <name val="標楷體"/>
      <family val="4"/>
    </font>
    <font>
      <sz val="22"/>
      <color indexed="8"/>
      <name val="標楷體"/>
      <family val="4"/>
    </font>
    <font>
      <sz val="11"/>
      <color indexed="8"/>
      <name val="標楷體"/>
      <family val="4"/>
    </font>
    <font>
      <sz val="9"/>
      <color indexed="8"/>
      <name val="標楷體"/>
      <family val="4"/>
    </font>
    <font>
      <b/>
      <sz val="12"/>
      <color indexed="8"/>
      <name val="標楷體"/>
      <family val="4"/>
    </font>
    <font>
      <b/>
      <sz val="10"/>
      <color indexed="8"/>
      <name val="標楷體"/>
      <family val="4"/>
    </font>
    <font>
      <b/>
      <sz val="14"/>
      <name val="標楷體"/>
      <family val="4"/>
    </font>
    <font>
      <b/>
      <sz val="14"/>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6">
    <xf numFmtId="0" fontId="0" fillId="0" borderId="0" xfId="0"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horizontal="justify" vertical="center" wrapText="1"/>
    </xf>
    <xf numFmtId="0" fontId="5" fillId="33" borderId="0" xfId="0" applyFont="1" applyFill="1" applyAlignment="1">
      <alignment vertical="center"/>
    </xf>
    <xf numFmtId="0" fontId="4" fillId="33" borderId="0" xfId="0" applyFont="1" applyFill="1" applyBorder="1" applyAlignment="1">
      <alignment horizontal="center" vertical="center"/>
    </xf>
    <xf numFmtId="0" fontId="5" fillId="33" borderId="13" xfId="0" applyFont="1" applyFill="1" applyBorder="1" applyAlignment="1">
      <alignment horizontal="center" vertical="center"/>
    </xf>
    <xf numFmtId="181" fontId="5" fillId="33" borderId="10" xfId="33" applyNumberFormat="1" applyFont="1" applyFill="1" applyBorder="1" applyAlignment="1">
      <alignment vertical="center"/>
    </xf>
    <xf numFmtId="0" fontId="6" fillId="33" borderId="10" xfId="0" applyFont="1" applyFill="1" applyBorder="1" applyAlignment="1">
      <alignment horizontal="center" vertical="center" wrapText="1"/>
    </xf>
    <xf numFmtId="0" fontId="5" fillId="33" borderId="14" xfId="0" applyFont="1" applyFill="1" applyBorder="1" applyAlignment="1">
      <alignment horizontal="center" vertical="center"/>
    </xf>
    <xf numFmtId="181" fontId="5" fillId="33" borderId="10" xfId="33" applyNumberFormat="1" applyFont="1" applyFill="1" applyBorder="1" applyAlignment="1">
      <alignment horizontal="center" vertical="center"/>
    </xf>
    <xf numFmtId="0" fontId="6" fillId="33" borderId="0" xfId="0" applyFont="1" applyFill="1" applyAlignment="1">
      <alignment vertical="center"/>
    </xf>
    <xf numFmtId="0" fontId="8" fillId="33" borderId="10" xfId="0" applyFont="1" applyFill="1" applyBorder="1" applyAlignment="1">
      <alignment horizontal="justify" vertical="center" wrapText="1"/>
    </xf>
    <xf numFmtId="181" fontId="5" fillId="33" borderId="0" xfId="33" applyNumberFormat="1" applyFont="1" applyFill="1" applyAlignment="1">
      <alignment vertical="center"/>
    </xf>
    <xf numFmtId="181" fontId="6" fillId="33" borderId="0" xfId="33" applyNumberFormat="1" applyFont="1" applyFill="1" applyAlignment="1">
      <alignment vertical="center"/>
    </xf>
    <xf numFmtId="0" fontId="6" fillId="33" borderId="0" xfId="0" applyFont="1" applyFill="1" applyBorder="1" applyAlignment="1">
      <alignment horizontal="center" vertical="center"/>
    </xf>
    <xf numFmtId="0" fontId="5" fillId="33" borderId="10" xfId="0" applyFont="1" applyFill="1" applyBorder="1" applyAlignment="1">
      <alignment vertical="center" wrapText="1"/>
    </xf>
    <xf numFmtId="0" fontId="11" fillId="33" borderId="0" xfId="0" applyFont="1" applyFill="1" applyBorder="1" applyAlignment="1">
      <alignment horizontal="center" vertical="center"/>
    </xf>
    <xf numFmtId="0" fontId="6" fillId="33" borderId="11" xfId="0" applyFont="1" applyFill="1" applyBorder="1" applyAlignment="1">
      <alignment horizontal="justify" vertical="center" wrapText="1"/>
    </xf>
    <xf numFmtId="181" fontId="6" fillId="33" borderId="10" xfId="33" applyNumberFormat="1" applyFont="1" applyFill="1" applyBorder="1" applyAlignment="1">
      <alignment horizontal="center" vertical="center"/>
    </xf>
    <xf numFmtId="0" fontId="0" fillId="0" borderId="12" xfId="0" applyBorder="1" applyAlignment="1">
      <alignment vertical="center"/>
    </xf>
    <xf numFmtId="0" fontId="5" fillId="33" borderId="15" xfId="0" applyFont="1" applyFill="1" applyBorder="1" applyAlignment="1">
      <alignment horizontal="center" vertical="center"/>
    </xf>
    <xf numFmtId="0" fontId="10" fillId="0" borderId="15" xfId="0" applyFont="1" applyBorder="1" applyAlignment="1">
      <alignment horizontal="center" vertical="center"/>
    </xf>
    <xf numFmtId="181" fontId="5" fillId="33" borderId="10" xfId="33" applyNumberFormat="1" applyFont="1" applyFill="1" applyBorder="1" applyAlignment="1">
      <alignment vertical="center"/>
    </xf>
    <xf numFmtId="181" fontId="5" fillId="33" borderId="0" xfId="33" applyNumberFormat="1" applyFont="1" applyFill="1" applyAlignment="1">
      <alignment horizontal="center" vertical="center"/>
    </xf>
    <xf numFmtId="181" fontId="6" fillId="33" borderId="0" xfId="33" applyNumberFormat="1"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horizontal="left" vertical="center" wrapText="1"/>
    </xf>
    <xf numFmtId="0" fontId="5" fillId="33" borderId="16" xfId="0" applyFont="1" applyFill="1" applyBorder="1" applyAlignment="1">
      <alignment vertical="center"/>
    </xf>
    <xf numFmtId="0" fontId="13" fillId="33" borderId="10" xfId="0" applyFont="1" applyFill="1" applyBorder="1" applyAlignment="1">
      <alignment horizontal="justify" vertical="center" wrapText="1"/>
    </xf>
    <xf numFmtId="0" fontId="12" fillId="33" borderId="11" xfId="0" applyFont="1" applyFill="1" applyBorder="1" applyAlignment="1">
      <alignment horizontal="justify" vertical="center" wrapText="1"/>
    </xf>
    <xf numFmtId="184" fontId="6" fillId="33" borderId="10" xfId="33" applyNumberFormat="1" applyFont="1" applyFill="1" applyBorder="1" applyAlignment="1">
      <alignment horizontal="center" vertical="center"/>
    </xf>
    <xf numFmtId="184" fontId="5" fillId="33" borderId="10" xfId="33" applyNumberFormat="1" applyFont="1" applyFill="1" applyBorder="1" applyAlignment="1">
      <alignment horizontal="center" vertical="center"/>
    </xf>
    <xf numFmtId="181" fontId="13" fillId="33" borderId="10" xfId="33" applyNumberFormat="1" applyFont="1" applyFill="1" applyBorder="1" applyAlignment="1">
      <alignment horizontal="center" vertical="center" wrapText="1"/>
    </xf>
    <xf numFmtId="184" fontId="6" fillId="33" borderId="0" xfId="33" applyNumberFormat="1" applyFont="1" applyFill="1" applyAlignment="1">
      <alignment horizontal="center" vertical="center"/>
    </xf>
    <xf numFmtId="184" fontId="5" fillId="33" borderId="10" xfId="33" applyNumberFormat="1" applyFont="1" applyFill="1" applyBorder="1" applyAlignment="1">
      <alignment horizontal="right" vertical="center"/>
    </xf>
    <xf numFmtId="181" fontId="6" fillId="33" borderId="10" xfId="33" applyNumberFormat="1" applyFont="1" applyFill="1" applyBorder="1" applyAlignment="1">
      <alignment vertical="center"/>
    </xf>
    <xf numFmtId="0" fontId="5" fillId="33" borderId="0" xfId="0" applyFont="1" applyFill="1" applyAlignment="1">
      <alignment horizontal="left" vertical="top"/>
    </xf>
    <xf numFmtId="0" fontId="14" fillId="33" borderId="10" xfId="0" applyFont="1" applyFill="1" applyBorder="1" applyAlignment="1">
      <alignment horizontal="center" vertical="center" wrapText="1"/>
    </xf>
    <xf numFmtId="0" fontId="16" fillId="33" borderId="11" xfId="0" applyFont="1" applyFill="1" applyBorder="1" applyAlignment="1">
      <alignment horizontal="justify" vertical="center" wrapText="1"/>
    </xf>
    <xf numFmtId="0" fontId="17" fillId="33" borderId="10" xfId="0" applyFont="1" applyFill="1" applyBorder="1" applyAlignment="1">
      <alignment horizontal="center" vertical="center"/>
    </xf>
    <xf numFmtId="181" fontId="14" fillId="33" borderId="10" xfId="33" applyNumberFormat="1" applyFont="1" applyFill="1" applyBorder="1" applyAlignment="1">
      <alignment vertical="center"/>
    </xf>
    <xf numFmtId="184" fontId="17" fillId="33" borderId="10" xfId="33" applyNumberFormat="1" applyFont="1" applyFill="1" applyBorder="1" applyAlignment="1">
      <alignment horizontal="right" vertical="center"/>
    </xf>
    <xf numFmtId="181" fontId="17" fillId="33" borderId="10" xfId="33" applyNumberFormat="1" applyFont="1" applyFill="1" applyBorder="1" applyAlignment="1">
      <alignment vertical="center"/>
    </xf>
    <xf numFmtId="181" fontId="17" fillId="33" borderId="10" xfId="33" applyNumberFormat="1" applyFont="1" applyFill="1" applyBorder="1" applyAlignment="1">
      <alignment vertical="center"/>
    </xf>
    <xf numFmtId="0" fontId="17" fillId="33" borderId="10" xfId="0" applyFont="1" applyFill="1" applyBorder="1" applyAlignment="1">
      <alignment horizontal="center" vertical="center" wrapText="1"/>
    </xf>
    <xf numFmtId="0" fontId="17" fillId="33" borderId="0" xfId="0" applyFont="1" applyFill="1" applyBorder="1" applyAlignment="1">
      <alignment horizontal="left" vertical="center" wrapText="1"/>
    </xf>
    <xf numFmtId="0" fontId="4" fillId="33"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5" fillId="33" borderId="18" xfId="0" applyFont="1" applyFill="1" applyBorder="1" applyAlignment="1">
      <alignment horizontal="center" vertical="center"/>
    </xf>
    <xf numFmtId="0" fontId="10" fillId="0" borderId="15" xfId="0" applyFont="1" applyBorder="1" applyAlignment="1">
      <alignment horizontal="center" vertical="center"/>
    </xf>
    <xf numFmtId="0" fontId="5" fillId="33" borderId="16" xfId="0" applyFont="1" applyFill="1" applyBorder="1" applyAlignment="1">
      <alignment horizontal="right" vertical="center"/>
    </xf>
    <xf numFmtId="0" fontId="7"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3" fillId="34" borderId="10" xfId="0" applyFont="1" applyFill="1" applyBorder="1" applyAlignment="1">
      <alignment horizontal="justify" vertical="center" wrapText="1"/>
    </xf>
    <xf numFmtId="181" fontId="5" fillId="34" borderId="10" xfId="33" applyNumberFormat="1" applyFont="1" applyFill="1" applyBorder="1" applyAlignment="1">
      <alignment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xf>
    <xf numFmtId="181" fontId="6" fillId="34" borderId="10" xfId="33" applyNumberFormat="1" applyFont="1" applyFill="1" applyBorder="1" applyAlignment="1">
      <alignment vertical="center"/>
    </xf>
    <xf numFmtId="184" fontId="5" fillId="34" borderId="10" xfId="33" applyNumberFormat="1" applyFont="1" applyFill="1" applyBorder="1" applyAlignment="1">
      <alignment horizontal="right" vertical="center"/>
    </xf>
    <xf numFmtId="181" fontId="5" fillId="34" borderId="10" xfId="33" applyNumberFormat="1" applyFont="1" applyFill="1" applyBorder="1" applyAlignment="1">
      <alignment vertical="center"/>
    </xf>
    <xf numFmtId="0" fontId="6" fillId="34" borderId="0" xfId="0" applyFont="1" applyFill="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96" zoomScaleNormal="96" zoomScalePageLayoutView="0" workbookViewId="0" topLeftCell="C4">
      <selection activeCell="I8" sqref="I8"/>
    </sheetView>
  </sheetViews>
  <sheetFormatPr defaultColWidth="9.00390625" defaultRowHeight="16.5"/>
  <cols>
    <col min="1" max="1" width="14.75390625" style="13" customWidth="1"/>
    <col min="2" max="2" width="26.25390625" style="13" customWidth="1"/>
    <col min="3" max="3" width="6.75390625" style="13" bestFit="1" customWidth="1"/>
    <col min="4" max="4" width="10.00390625" style="16" bestFit="1" customWidth="1"/>
    <col min="5" max="5" width="7.75390625" style="36" bestFit="1" customWidth="1"/>
    <col min="6" max="6" width="14.75390625" style="27" bestFit="1" customWidth="1"/>
    <col min="7" max="7" width="8.00390625" style="27" bestFit="1" customWidth="1"/>
    <col min="8" max="8" width="12.00390625" style="27" customWidth="1"/>
    <col min="9" max="9" width="13.625" style="16" customWidth="1"/>
    <col min="10" max="10" width="28.25390625" style="13" customWidth="1"/>
    <col min="11" max="16384" width="9.00390625" style="13" customWidth="1"/>
  </cols>
  <sheetData>
    <row r="1" spans="1:10" ht="27.75">
      <c r="A1" s="49" t="s">
        <v>48</v>
      </c>
      <c r="B1" s="50"/>
      <c r="C1" s="50"/>
      <c r="D1" s="50"/>
      <c r="E1" s="50"/>
      <c r="F1" s="50"/>
      <c r="G1" s="51"/>
      <c r="H1" s="51"/>
      <c r="I1" s="51"/>
      <c r="J1" s="51"/>
    </row>
    <row r="2" spans="1:10" ht="19.5">
      <c r="A2" s="11" t="s">
        <v>0</v>
      </c>
      <c r="B2" s="4" t="s">
        <v>2</v>
      </c>
      <c r="C2" s="52" t="s">
        <v>16</v>
      </c>
      <c r="D2" s="53"/>
      <c r="E2" s="53"/>
      <c r="F2" s="53"/>
      <c r="G2" s="24"/>
      <c r="H2" s="24"/>
      <c r="I2" s="23"/>
      <c r="J2" s="22"/>
    </row>
    <row r="3" spans="1:10" ht="26.25" customHeight="1">
      <c r="A3" s="8" t="s">
        <v>1</v>
      </c>
      <c r="B3" s="8" t="s">
        <v>8</v>
      </c>
      <c r="C3" s="3" t="s">
        <v>3</v>
      </c>
      <c r="D3" s="3" t="s">
        <v>29</v>
      </c>
      <c r="E3" s="33" t="s">
        <v>30</v>
      </c>
      <c r="F3" s="21" t="s">
        <v>33</v>
      </c>
      <c r="G3" s="35" t="s">
        <v>36</v>
      </c>
      <c r="H3" s="35" t="s">
        <v>37</v>
      </c>
      <c r="I3" s="12" t="s">
        <v>9</v>
      </c>
      <c r="J3" s="8" t="s">
        <v>31</v>
      </c>
    </row>
    <row r="4" spans="1:10" ht="37.5" customHeight="1">
      <c r="A4" s="8" t="s">
        <v>17</v>
      </c>
      <c r="B4" s="5" t="s">
        <v>22</v>
      </c>
      <c r="C4" s="3">
        <v>13</v>
      </c>
      <c r="D4" s="38">
        <v>2100</v>
      </c>
      <c r="E4" s="37">
        <v>0</v>
      </c>
      <c r="F4" s="25">
        <f>D4*C4</f>
        <v>27300</v>
      </c>
      <c r="G4" s="25">
        <f>E4*C4</f>
        <v>0</v>
      </c>
      <c r="H4" s="25"/>
      <c r="I4" s="9">
        <f>F4+G4-H4</f>
        <v>27300</v>
      </c>
      <c r="J4" s="31" t="s">
        <v>49</v>
      </c>
    </row>
    <row r="5" spans="1:10" ht="41.25" customHeight="1">
      <c r="A5" s="1" t="s">
        <v>20</v>
      </c>
      <c r="B5" s="18" t="s">
        <v>34</v>
      </c>
      <c r="C5" s="3">
        <v>13</v>
      </c>
      <c r="D5" s="38">
        <v>2100</v>
      </c>
      <c r="E5" s="37">
        <v>0</v>
      </c>
      <c r="F5" s="25">
        <f aca="true" t="shared" si="0" ref="F5:F17">D5*C5</f>
        <v>27300</v>
      </c>
      <c r="G5" s="25">
        <f aca="true" t="shared" si="1" ref="G5:G17">E5*C5</f>
        <v>0</v>
      </c>
      <c r="H5" s="25"/>
      <c r="I5" s="9">
        <f aca="true" t="shared" si="2" ref="I5:I17">F5+G5-H5</f>
        <v>27300</v>
      </c>
      <c r="J5" s="31" t="s">
        <v>49</v>
      </c>
    </row>
    <row r="6" spans="1:10" ht="45.75" customHeight="1">
      <c r="A6" s="1" t="s">
        <v>19</v>
      </c>
      <c r="B6" s="32" t="s">
        <v>35</v>
      </c>
      <c r="C6" s="3">
        <v>13</v>
      </c>
      <c r="D6" s="38">
        <v>2100</v>
      </c>
      <c r="E6" s="37">
        <v>0</v>
      </c>
      <c r="F6" s="25">
        <f t="shared" si="0"/>
        <v>27300</v>
      </c>
      <c r="G6" s="25">
        <f t="shared" si="1"/>
        <v>0</v>
      </c>
      <c r="H6" s="25">
        <v>2100</v>
      </c>
      <c r="I6" s="9">
        <f t="shared" si="2"/>
        <v>25200</v>
      </c>
      <c r="J6" s="31" t="s">
        <v>54</v>
      </c>
    </row>
    <row r="7" spans="1:10" ht="47.25" customHeight="1">
      <c r="A7" s="1" t="s">
        <v>4</v>
      </c>
      <c r="B7" s="20" t="s">
        <v>32</v>
      </c>
      <c r="C7" s="3">
        <v>13</v>
      </c>
      <c r="D7" s="38">
        <v>2100</v>
      </c>
      <c r="E7" s="37">
        <v>0</v>
      </c>
      <c r="F7" s="25">
        <f t="shared" si="0"/>
        <v>27300</v>
      </c>
      <c r="G7" s="25">
        <f t="shared" si="1"/>
        <v>0</v>
      </c>
      <c r="H7" s="25">
        <v>2100</v>
      </c>
      <c r="I7" s="9">
        <f t="shared" si="2"/>
        <v>25200</v>
      </c>
      <c r="J7" s="57" t="s">
        <v>53</v>
      </c>
    </row>
    <row r="8" spans="1:10" s="65" customFormat="1" ht="40.5" customHeight="1">
      <c r="A8" s="59" t="s">
        <v>5</v>
      </c>
      <c r="B8" s="60" t="s">
        <v>26</v>
      </c>
      <c r="C8" s="61">
        <v>13</v>
      </c>
      <c r="D8" s="62">
        <v>2100</v>
      </c>
      <c r="E8" s="63">
        <v>0</v>
      </c>
      <c r="F8" s="58">
        <f t="shared" si="0"/>
        <v>27300</v>
      </c>
      <c r="G8" s="58">
        <f t="shared" si="1"/>
        <v>0</v>
      </c>
      <c r="H8" s="58"/>
      <c r="I8" s="64">
        <f t="shared" si="2"/>
        <v>27300</v>
      </c>
      <c r="J8" s="57" t="s">
        <v>55</v>
      </c>
    </row>
    <row r="9" spans="1:10" ht="41.25" customHeight="1">
      <c r="A9" s="1" t="s">
        <v>6</v>
      </c>
      <c r="B9" s="14" t="s">
        <v>27</v>
      </c>
      <c r="C9" s="3">
        <v>13</v>
      </c>
      <c r="D9" s="38">
        <v>2100</v>
      </c>
      <c r="E9" s="37">
        <v>0</v>
      </c>
      <c r="F9" s="25">
        <f t="shared" si="0"/>
        <v>27300</v>
      </c>
      <c r="G9" s="25">
        <f t="shared" si="1"/>
        <v>0</v>
      </c>
      <c r="H9" s="25"/>
      <c r="I9" s="9">
        <f t="shared" si="2"/>
        <v>27300</v>
      </c>
      <c r="J9" s="31" t="s">
        <v>49</v>
      </c>
    </row>
    <row r="10" spans="1:10" ht="39.75" customHeight="1">
      <c r="A10" s="1" t="s">
        <v>7</v>
      </c>
      <c r="B10" s="5" t="s">
        <v>28</v>
      </c>
      <c r="C10" s="3">
        <v>13</v>
      </c>
      <c r="D10" s="38">
        <v>2100</v>
      </c>
      <c r="E10" s="37">
        <v>0</v>
      </c>
      <c r="F10" s="25">
        <f t="shared" si="0"/>
        <v>27300</v>
      </c>
      <c r="G10" s="25">
        <f t="shared" si="1"/>
        <v>0</v>
      </c>
      <c r="H10" s="25"/>
      <c r="I10" s="9">
        <f t="shared" si="2"/>
        <v>27300</v>
      </c>
      <c r="J10" s="31" t="s">
        <v>49</v>
      </c>
    </row>
    <row r="11" spans="1:10" ht="39.75" customHeight="1">
      <c r="A11" s="47" t="s">
        <v>46</v>
      </c>
      <c r="B11" s="48" t="s">
        <v>47</v>
      </c>
      <c r="C11" s="42">
        <v>13</v>
      </c>
      <c r="D11" s="43">
        <v>2100</v>
      </c>
      <c r="E11" s="44">
        <v>0</v>
      </c>
      <c r="F11" s="45">
        <f t="shared" si="0"/>
        <v>27300</v>
      </c>
      <c r="G11" s="45"/>
      <c r="H11" s="45"/>
      <c r="I11" s="46">
        <f t="shared" si="2"/>
        <v>27300</v>
      </c>
      <c r="J11" s="31" t="s">
        <v>49</v>
      </c>
    </row>
    <row r="12" spans="1:10" ht="44.25" customHeight="1">
      <c r="A12" s="10" t="s">
        <v>42</v>
      </c>
      <c r="B12" s="2" t="s">
        <v>24</v>
      </c>
      <c r="C12" s="3">
        <v>13</v>
      </c>
      <c r="D12" s="38">
        <v>2100</v>
      </c>
      <c r="E12" s="37">
        <v>0</v>
      </c>
      <c r="F12" s="25">
        <f t="shared" si="0"/>
        <v>27300</v>
      </c>
      <c r="G12" s="25">
        <f t="shared" si="1"/>
        <v>0</v>
      </c>
      <c r="H12" s="25"/>
      <c r="I12" s="9">
        <f t="shared" si="2"/>
        <v>27300</v>
      </c>
      <c r="J12" s="31" t="s">
        <v>49</v>
      </c>
    </row>
    <row r="13" spans="1:10" ht="43.5" customHeight="1">
      <c r="A13" s="10" t="s">
        <v>41</v>
      </c>
      <c r="B13" s="2" t="s">
        <v>23</v>
      </c>
      <c r="C13" s="3">
        <v>13</v>
      </c>
      <c r="D13" s="38">
        <v>2100</v>
      </c>
      <c r="E13" s="37">
        <v>0</v>
      </c>
      <c r="F13" s="25">
        <f t="shared" si="0"/>
        <v>27300</v>
      </c>
      <c r="G13" s="25">
        <f t="shared" si="1"/>
        <v>0</v>
      </c>
      <c r="H13" s="25"/>
      <c r="I13" s="9">
        <f t="shared" si="2"/>
        <v>27300</v>
      </c>
      <c r="J13" s="31" t="s">
        <v>49</v>
      </c>
    </row>
    <row r="14" spans="1:10" ht="46.5" customHeight="1">
      <c r="A14" s="10" t="s">
        <v>38</v>
      </c>
      <c r="B14" s="2" t="s">
        <v>14</v>
      </c>
      <c r="C14" s="3">
        <v>28</v>
      </c>
      <c r="D14" s="38">
        <v>2100</v>
      </c>
      <c r="E14" s="37">
        <v>0</v>
      </c>
      <c r="F14" s="25">
        <f t="shared" si="0"/>
        <v>58800</v>
      </c>
      <c r="G14" s="25">
        <f t="shared" si="1"/>
        <v>0</v>
      </c>
      <c r="H14" s="25"/>
      <c r="I14" s="9">
        <f t="shared" si="2"/>
        <v>58800</v>
      </c>
      <c r="J14" s="31" t="s">
        <v>49</v>
      </c>
    </row>
    <row r="15" spans="1:10" ht="46.5" customHeight="1">
      <c r="A15" s="10" t="s">
        <v>39</v>
      </c>
      <c r="B15" s="2" t="s">
        <v>25</v>
      </c>
      <c r="C15" s="3">
        <v>14</v>
      </c>
      <c r="D15" s="38">
        <v>2100</v>
      </c>
      <c r="E15" s="37">
        <v>0</v>
      </c>
      <c r="F15" s="25">
        <f t="shared" si="0"/>
        <v>29400</v>
      </c>
      <c r="G15" s="25">
        <f t="shared" si="1"/>
        <v>0</v>
      </c>
      <c r="H15" s="25"/>
      <c r="I15" s="9">
        <f t="shared" si="2"/>
        <v>29400</v>
      </c>
      <c r="J15" s="31" t="s">
        <v>49</v>
      </c>
    </row>
    <row r="16" spans="1:10" ht="46.5" customHeight="1">
      <c r="A16" s="40" t="s">
        <v>51</v>
      </c>
      <c r="B16" s="41" t="s">
        <v>45</v>
      </c>
      <c r="C16" s="42">
        <v>14</v>
      </c>
      <c r="D16" s="43">
        <v>2100</v>
      </c>
      <c r="E16" s="44">
        <v>0</v>
      </c>
      <c r="F16" s="45">
        <f t="shared" si="0"/>
        <v>29400</v>
      </c>
      <c r="G16" s="45"/>
      <c r="H16" s="45"/>
      <c r="I16" s="46">
        <f t="shared" si="2"/>
        <v>29400</v>
      </c>
      <c r="J16" s="31" t="s">
        <v>49</v>
      </c>
    </row>
    <row r="17" spans="1:10" ht="45" customHeight="1">
      <c r="A17" s="10" t="s">
        <v>40</v>
      </c>
      <c r="B17" s="20" t="s">
        <v>44</v>
      </c>
      <c r="C17" s="3">
        <v>26</v>
      </c>
      <c r="D17" s="9">
        <v>440</v>
      </c>
      <c r="E17" s="37">
        <v>0</v>
      </c>
      <c r="F17" s="25">
        <f t="shared" si="0"/>
        <v>11440</v>
      </c>
      <c r="G17" s="25">
        <f t="shared" si="1"/>
        <v>0</v>
      </c>
      <c r="H17" s="25"/>
      <c r="I17" s="9">
        <f t="shared" si="2"/>
        <v>11440</v>
      </c>
      <c r="J17" s="31" t="s">
        <v>50</v>
      </c>
    </row>
    <row r="18" spans="1:10" ht="30.75" customHeight="1">
      <c r="A18" s="1" t="s">
        <v>15</v>
      </c>
      <c r="B18" s="5" t="s">
        <v>52</v>
      </c>
      <c r="C18" s="3" t="s">
        <v>13</v>
      </c>
      <c r="D18" s="3" t="s">
        <v>13</v>
      </c>
      <c r="E18" s="34"/>
      <c r="F18" s="12"/>
      <c r="G18" s="12"/>
      <c r="H18" s="12"/>
      <c r="I18" s="9">
        <f>SUM(I4:I17)</f>
        <v>397840</v>
      </c>
      <c r="J18" s="9"/>
    </row>
    <row r="19" spans="1:10" ht="30" customHeight="1">
      <c r="A19" s="29" t="s">
        <v>12</v>
      </c>
      <c r="B19" s="28" t="s">
        <v>21</v>
      </c>
      <c r="C19" s="6"/>
      <c r="D19" s="54" t="s">
        <v>10</v>
      </c>
      <c r="E19" s="54"/>
      <c r="F19" s="30"/>
      <c r="G19" s="26"/>
      <c r="H19" s="15" t="s">
        <v>11</v>
      </c>
      <c r="J19" s="39" t="s">
        <v>43</v>
      </c>
    </row>
    <row r="20" ht="16.5">
      <c r="A20" s="13" t="s">
        <v>18</v>
      </c>
    </row>
    <row r="22" spans="1:10" ht="30">
      <c r="A22" s="7"/>
      <c r="B22" s="7"/>
      <c r="C22" s="55"/>
      <c r="D22" s="56"/>
      <c r="E22" s="56"/>
      <c r="F22" s="56"/>
      <c r="G22" s="17"/>
      <c r="H22" s="17"/>
      <c r="I22" s="17"/>
      <c r="J22" s="19"/>
    </row>
  </sheetData>
  <sheetProtection/>
  <mergeCells count="4">
    <mergeCell ref="A1:J1"/>
    <mergeCell ref="C2:F2"/>
    <mergeCell ref="D19:E19"/>
    <mergeCell ref="C22:F22"/>
  </mergeCells>
  <printOptions/>
  <pageMargins left="0.4724409448818898" right="0.15748031496062992" top="0" bottom="0" header="0.2755905511811024" footer="0.1574803149606299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0114</dc:creator>
  <cp:keywords/>
  <dc:description/>
  <cp:lastModifiedBy>sung</cp:lastModifiedBy>
  <cp:lastPrinted>2012-06-08T01:19:41Z</cp:lastPrinted>
  <dcterms:created xsi:type="dcterms:W3CDTF">2004-05-11T03:10:21Z</dcterms:created>
  <dcterms:modified xsi:type="dcterms:W3CDTF">2012-06-08T01:35:16Z</dcterms:modified>
  <cp:category/>
  <cp:version/>
  <cp:contentType/>
  <cp:contentStatus/>
</cp:coreProperties>
</file>