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7932" activeTab="0"/>
  </bookViews>
  <sheets>
    <sheet name="收費表" sheetId="1" r:id="rId1"/>
  </sheets>
  <definedNames>
    <definedName name="_xlnm.Print_Area" localSheetId="0">'收費表'!$A$1:$J$17</definedName>
  </definedNames>
  <calcPr fullCalcOnLoad="1"/>
</workbook>
</file>

<file path=xl/sharedStrings.xml><?xml version="1.0" encoding="utf-8"?>
<sst xmlns="http://schemas.openxmlformats.org/spreadsheetml/2006/main" count="67" uniqueCount="54">
  <si>
    <t>時</t>
  </si>
  <si>
    <t>段</t>
  </si>
  <si>
    <t>租借</t>
  </si>
  <si>
    <t>次數</t>
  </si>
  <si>
    <t>單位</t>
  </si>
  <si>
    <t>實收</t>
  </si>
  <si>
    <t xml:space="preserve"> </t>
  </si>
  <si>
    <t>總　計</t>
  </si>
  <si>
    <t>金額</t>
  </si>
  <si>
    <t>全球人壽</t>
  </si>
  <si>
    <t>熱羽社</t>
  </si>
  <si>
    <t>翔雁旅遊用品社</t>
  </si>
  <si>
    <t>復興國際旅行社</t>
  </si>
  <si>
    <t>新光人壽職工福利委員會（網球）</t>
  </si>
  <si>
    <t>場地費</t>
  </si>
  <si>
    <t>前鋒自動化股份有限公司</t>
  </si>
  <si>
    <t>場地費合計</t>
  </si>
  <si>
    <t>叡揚資訊職工福利委員會</t>
  </si>
  <si>
    <t>扣除暫停場租金額</t>
  </si>
  <si>
    <t>陳淑燕(隼羽羽球隊)</t>
  </si>
  <si>
    <t>扣除停租日期</t>
  </si>
  <si>
    <t>備註</t>
  </si>
  <si>
    <t>週六下午(13:00~17:00)</t>
  </si>
  <si>
    <t>週日羽球隊</t>
  </si>
  <si>
    <t>週日上午(8:00-12:00)</t>
  </si>
  <si>
    <t>編號</t>
  </si>
  <si>
    <t>邱進興(臺北市行政執行處及國稅局)</t>
  </si>
  <si>
    <t>日盛證券股份有限公司</t>
  </si>
  <si>
    <t>謝嘉宏(甲蟲羽球隊)</t>
  </si>
  <si>
    <t>週二後段
(19:50-21:50)</t>
  </si>
  <si>
    <t>週一後段
(19:50-21:50)</t>
  </si>
  <si>
    <t>週三後段
(19:50-21:50)</t>
  </si>
  <si>
    <t>週四後段
(19:50-21:50)</t>
  </si>
  <si>
    <t>週五後段
(19:50-21:50)</t>
  </si>
  <si>
    <t>週一前段
(17:50-19:50)</t>
  </si>
  <si>
    <t>週二前段
(17:50-19:50)</t>
  </si>
  <si>
    <t>週三前段
(17:50-19:50)</t>
  </si>
  <si>
    <t>週四前段
(17:50-19:50)</t>
  </si>
  <si>
    <t>製表              事務組長                  出納組長                    總務主任                      會計主任                   校長</t>
  </si>
  <si>
    <t>週日下午 (13:00~17:00)</t>
  </si>
  <si>
    <t xml:space="preserve">臺北市中山區中山國民小學104年7至9月羽球及網球場地開放收費表           </t>
  </si>
  <si>
    <t>6/15、6/22</t>
  </si>
  <si>
    <t>6/16、6/23</t>
  </si>
  <si>
    <t>6/18</t>
  </si>
  <si>
    <t>6/18</t>
  </si>
  <si>
    <t>6/19</t>
  </si>
  <si>
    <t>6/10、6/17、9/9(體育日免費)</t>
  </si>
  <si>
    <t>6/10、6/17、9/9(體育日免費)</t>
  </si>
  <si>
    <t>6/15、6/22、9/28</t>
  </si>
  <si>
    <t>羽球11隊+網球1隊</t>
  </si>
  <si>
    <t xml:space="preserve">＊續租單位，場地保證金續用。停車費每季每輛600元，最多限五輛，繳費時一併收取 </t>
  </si>
  <si>
    <t>＊續租單位，場地保證金續用。停車費每季每輛600元，最多限五輛，繳費時一併收取</t>
  </si>
  <si>
    <t>5/31、6/21、9/27</t>
  </si>
  <si>
    <t>5/31、6/21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</si>
</sst>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0.00_);[Red]\(0.00\)"/>
    <numFmt numFmtId="183" formatCode="0.0_);[Red]\(0.0\)"/>
    <numFmt numFmtId="184" formatCode="0_);[Red]\(0\)"/>
    <numFmt numFmtId="185" formatCode="000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9"/>
      <color theme="1"/>
      <name val="標楷體"/>
      <family val="4"/>
    </font>
    <font>
      <sz val="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81" fontId="6" fillId="33" borderId="11" xfId="33" applyNumberFormat="1" applyFont="1" applyFill="1" applyBorder="1" applyAlignment="1">
      <alignment horizontal="center" vertical="center" wrapText="1"/>
    </xf>
    <xf numFmtId="181" fontId="6" fillId="33" borderId="11" xfId="33" applyNumberFormat="1" applyFont="1" applyFill="1" applyBorder="1" applyAlignment="1">
      <alignment horizontal="center" vertical="center"/>
    </xf>
    <xf numFmtId="181" fontId="6" fillId="33" borderId="0" xfId="33" applyNumberFormat="1" applyFont="1" applyFill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49" fontId="50" fillId="33" borderId="11" xfId="33" applyNumberFormat="1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181" fontId="53" fillId="33" borderId="11" xfId="33" applyNumberFormat="1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justify" vertical="center" wrapText="1"/>
    </xf>
    <xf numFmtId="0" fontId="53" fillId="33" borderId="11" xfId="0" applyFont="1" applyFill="1" applyBorder="1" applyAlignment="1">
      <alignment horizontal="center" vertical="center"/>
    </xf>
    <xf numFmtId="181" fontId="53" fillId="33" borderId="11" xfId="33" applyNumberFormat="1" applyFont="1" applyFill="1" applyBorder="1" applyAlignment="1">
      <alignment vertical="center"/>
    </xf>
    <xf numFmtId="181" fontId="53" fillId="33" borderId="11" xfId="33" applyNumberFormat="1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justify" vertical="center" wrapText="1"/>
    </xf>
    <xf numFmtId="0" fontId="53" fillId="33" borderId="0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justify" vertical="center" wrapText="1"/>
    </xf>
    <xf numFmtId="181" fontId="52" fillId="33" borderId="11" xfId="33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181" fontId="53" fillId="33" borderId="0" xfId="33" applyNumberFormat="1" applyFont="1" applyFill="1" applyAlignment="1">
      <alignment vertical="center"/>
    </xf>
    <xf numFmtId="181" fontId="53" fillId="33" borderId="0" xfId="33" applyNumberFormat="1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181" fontId="54" fillId="33" borderId="11" xfId="33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 wrapText="1"/>
    </xf>
    <xf numFmtId="181" fontId="52" fillId="33" borderId="11" xfId="33" applyNumberFormat="1" applyFont="1" applyFill="1" applyBorder="1" applyAlignment="1">
      <alignment vertical="center"/>
    </xf>
    <xf numFmtId="181" fontId="54" fillId="33" borderId="11" xfId="33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5" fillId="33" borderId="18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5" zoomScaleNormal="75" zoomScalePageLayoutView="0" workbookViewId="0" topLeftCell="A7">
      <selection activeCell="G10" sqref="G10"/>
    </sheetView>
  </sheetViews>
  <sheetFormatPr defaultColWidth="9.00390625" defaultRowHeight="16.5"/>
  <cols>
    <col min="1" max="1" width="5.50390625" style="1" customWidth="1"/>
    <col min="2" max="2" width="14.75390625" style="28" customWidth="1"/>
    <col min="3" max="3" width="28.50390625" style="29" customWidth="1"/>
    <col min="4" max="4" width="7.00390625" style="30" customWidth="1"/>
    <col min="5" max="5" width="9.75390625" style="31" customWidth="1"/>
    <col min="6" max="6" width="13.75390625" style="32" customWidth="1"/>
    <col min="7" max="7" width="18.50390625" style="6" customWidth="1"/>
    <col min="8" max="8" width="12.00390625" style="32" customWidth="1"/>
    <col min="9" max="9" width="13.375" style="31" customWidth="1"/>
    <col min="10" max="10" width="37.50390625" style="41" customWidth="1"/>
    <col min="11" max="11" width="33.50390625" style="1" customWidth="1"/>
    <col min="12" max="16384" width="9.00390625" style="1" customWidth="1"/>
  </cols>
  <sheetData>
    <row r="1" spans="2:10" ht="27.75">
      <c r="B1" s="42" t="s">
        <v>40</v>
      </c>
      <c r="C1" s="43"/>
      <c r="D1" s="43"/>
      <c r="E1" s="43"/>
      <c r="F1" s="43"/>
      <c r="G1" s="44"/>
      <c r="H1" s="44"/>
      <c r="I1" s="44"/>
      <c r="J1" s="44"/>
    </row>
    <row r="2" spans="1:10" ht="19.5">
      <c r="A2" s="47" t="s">
        <v>25</v>
      </c>
      <c r="B2" s="10" t="s">
        <v>0</v>
      </c>
      <c r="C2" s="11" t="s">
        <v>2</v>
      </c>
      <c r="D2" s="45" t="s">
        <v>8</v>
      </c>
      <c r="E2" s="46"/>
      <c r="F2" s="46"/>
      <c r="G2" s="3"/>
      <c r="H2" s="33"/>
      <c r="I2" s="34"/>
      <c r="J2" s="35"/>
    </row>
    <row r="3" spans="1:11" ht="28.5" customHeight="1">
      <c r="A3" s="48"/>
      <c r="B3" s="12" t="s">
        <v>1</v>
      </c>
      <c r="C3" s="13" t="s">
        <v>4</v>
      </c>
      <c r="D3" s="14" t="s">
        <v>3</v>
      </c>
      <c r="E3" s="14" t="s">
        <v>14</v>
      </c>
      <c r="F3" s="15" t="s">
        <v>16</v>
      </c>
      <c r="G3" s="4" t="s">
        <v>20</v>
      </c>
      <c r="H3" s="36" t="s">
        <v>18</v>
      </c>
      <c r="I3" s="27" t="s">
        <v>5</v>
      </c>
      <c r="J3" s="37" t="s">
        <v>21</v>
      </c>
      <c r="K3" s="8"/>
    </row>
    <row r="4" spans="1:11" ht="39.75" customHeight="1">
      <c r="A4" s="7">
        <v>1</v>
      </c>
      <c r="B4" s="16" t="s">
        <v>34</v>
      </c>
      <c r="C4" s="17" t="s">
        <v>9</v>
      </c>
      <c r="D4" s="18">
        <v>13</v>
      </c>
      <c r="E4" s="19">
        <v>2100</v>
      </c>
      <c r="F4" s="20">
        <f aca="true" t="shared" si="0" ref="F4:F15">E4*D4</f>
        <v>27300</v>
      </c>
      <c r="G4" s="9" t="s">
        <v>48</v>
      </c>
      <c r="H4" s="20">
        <f>2100*3</f>
        <v>6300</v>
      </c>
      <c r="I4" s="19">
        <f aca="true" t="shared" si="1" ref="I4:I15">F4-H4</f>
        <v>21000</v>
      </c>
      <c r="J4" s="38" t="s">
        <v>50</v>
      </c>
      <c r="K4" s="2"/>
    </row>
    <row r="5" spans="1:11" ht="39.75" customHeight="1">
      <c r="A5" s="7">
        <v>2</v>
      </c>
      <c r="B5" s="21" t="s">
        <v>30</v>
      </c>
      <c r="C5" s="22" t="s">
        <v>17</v>
      </c>
      <c r="D5" s="18">
        <v>13</v>
      </c>
      <c r="E5" s="19">
        <v>2100</v>
      </c>
      <c r="F5" s="20">
        <f t="shared" si="0"/>
        <v>27300</v>
      </c>
      <c r="G5" s="9" t="s">
        <v>41</v>
      </c>
      <c r="H5" s="20">
        <f>2100*2</f>
        <v>4200</v>
      </c>
      <c r="I5" s="19">
        <f t="shared" si="1"/>
        <v>23100</v>
      </c>
      <c r="J5" s="38" t="s">
        <v>50</v>
      </c>
      <c r="K5" s="2"/>
    </row>
    <row r="6" spans="1:10" ht="39.75" customHeight="1">
      <c r="A6" s="7">
        <v>3</v>
      </c>
      <c r="B6" s="21" t="s">
        <v>35</v>
      </c>
      <c r="C6" s="23" t="s">
        <v>27</v>
      </c>
      <c r="D6" s="18">
        <v>13</v>
      </c>
      <c r="E6" s="19">
        <v>2100</v>
      </c>
      <c r="F6" s="20">
        <f t="shared" si="0"/>
        <v>27300</v>
      </c>
      <c r="G6" s="9" t="s">
        <v>42</v>
      </c>
      <c r="H6" s="20">
        <f>2100*2</f>
        <v>4200</v>
      </c>
      <c r="I6" s="19">
        <f t="shared" si="1"/>
        <v>23100</v>
      </c>
      <c r="J6" s="38" t="s">
        <v>51</v>
      </c>
    </row>
    <row r="7" spans="1:11" ht="43.5" customHeight="1">
      <c r="A7" s="7">
        <v>4</v>
      </c>
      <c r="B7" s="21" t="s">
        <v>29</v>
      </c>
      <c r="C7" s="24" t="s">
        <v>28</v>
      </c>
      <c r="D7" s="18">
        <v>13</v>
      </c>
      <c r="E7" s="19">
        <v>2100</v>
      </c>
      <c r="F7" s="20">
        <f t="shared" si="0"/>
        <v>27300</v>
      </c>
      <c r="G7" s="9" t="s">
        <v>42</v>
      </c>
      <c r="H7" s="20">
        <f>2100*2</f>
        <v>4200</v>
      </c>
      <c r="I7" s="19">
        <f t="shared" si="1"/>
        <v>23100</v>
      </c>
      <c r="J7" s="38" t="s">
        <v>51</v>
      </c>
      <c r="K7" s="2"/>
    </row>
    <row r="8" spans="1:11" ht="39.75" customHeight="1">
      <c r="A8" s="7">
        <v>5</v>
      </c>
      <c r="B8" s="21" t="s">
        <v>36</v>
      </c>
      <c r="C8" s="24" t="s">
        <v>15</v>
      </c>
      <c r="D8" s="18">
        <v>14</v>
      </c>
      <c r="E8" s="19">
        <v>2100</v>
      </c>
      <c r="F8" s="20">
        <f t="shared" si="0"/>
        <v>29400</v>
      </c>
      <c r="G8" s="9" t="s">
        <v>47</v>
      </c>
      <c r="H8" s="20">
        <f>2100*3</f>
        <v>6300</v>
      </c>
      <c r="I8" s="19">
        <f t="shared" si="1"/>
        <v>23100</v>
      </c>
      <c r="J8" s="38" t="s">
        <v>51</v>
      </c>
      <c r="K8" s="2"/>
    </row>
    <row r="9" spans="1:11" ht="39.75" customHeight="1">
      <c r="A9" s="7">
        <v>6</v>
      </c>
      <c r="B9" s="21" t="s">
        <v>31</v>
      </c>
      <c r="C9" s="22" t="s">
        <v>11</v>
      </c>
      <c r="D9" s="18">
        <v>14</v>
      </c>
      <c r="E9" s="19">
        <v>2100</v>
      </c>
      <c r="F9" s="20">
        <f t="shared" si="0"/>
        <v>29400</v>
      </c>
      <c r="G9" s="9" t="s">
        <v>46</v>
      </c>
      <c r="H9" s="20">
        <f>2100*3</f>
        <v>6300</v>
      </c>
      <c r="I9" s="19">
        <f t="shared" si="1"/>
        <v>23100</v>
      </c>
      <c r="J9" s="38" t="s">
        <v>51</v>
      </c>
      <c r="K9" s="2"/>
    </row>
    <row r="10" spans="1:11" ht="39.75" customHeight="1">
      <c r="A10" s="7">
        <v>7</v>
      </c>
      <c r="B10" s="21" t="s">
        <v>37</v>
      </c>
      <c r="C10" s="17" t="s">
        <v>26</v>
      </c>
      <c r="D10" s="18">
        <v>13</v>
      </c>
      <c r="E10" s="19">
        <v>2100</v>
      </c>
      <c r="F10" s="20">
        <f t="shared" si="0"/>
        <v>27300</v>
      </c>
      <c r="G10" s="9" t="s">
        <v>43</v>
      </c>
      <c r="H10" s="20">
        <f>2100*1</f>
        <v>2100</v>
      </c>
      <c r="I10" s="19">
        <f t="shared" si="1"/>
        <v>25200</v>
      </c>
      <c r="J10" s="38" t="s">
        <v>51</v>
      </c>
      <c r="K10" s="2" t="s">
        <v>6</v>
      </c>
    </row>
    <row r="11" spans="1:11" ht="39.75" customHeight="1">
      <c r="A11" s="7">
        <v>8</v>
      </c>
      <c r="B11" s="21" t="s">
        <v>32</v>
      </c>
      <c r="C11" s="25" t="s">
        <v>12</v>
      </c>
      <c r="D11" s="18">
        <v>13</v>
      </c>
      <c r="E11" s="19">
        <v>2100</v>
      </c>
      <c r="F11" s="20">
        <f t="shared" si="0"/>
        <v>27300</v>
      </c>
      <c r="G11" s="9" t="s">
        <v>44</v>
      </c>
      <c r="H11" s="20">
        <f>2100*1</f>
        <v>2100</v>
      </c>
      <c r="I11" s="19">
        <f t="shared" si="1"/>
        <v>25200</v>
      </c>
      <c r="J11" s="38" t="s">
        <v>51</v>
      </c>
      <c r="K11" s="2"/>
    </row>
    <row r="12" spans="1:10" ht="39.75" customHeight="1">
      <c r="A12" s="7">
        <v>9</v>
      </c>
      <c r="B12" s="21" t="s">
        <v>33</v>
      </c>
      <c r="C12" s="17" t="s">
        <v>19</v>
      </c>
      <c r="D12" s="18">
        <v>13</v>
      </c>
      <c r="E12" s="19">
        <v>2100</v>
      </c>
      <c r="F12" s="20">
        <f t="shared" si="0"/>
        <v>27300</v>
      </c>
      <c r="G12" s="9" t="s">
        <v>45</v>
      </c>
      <c r="H12" s="20">
        <f>2100*1</f>
        <v>2100</v>
      </c>
      <c r="I12" s="19">
        <f t="shared" si="1"/>
        <v>25200</v>
      </c>
      <c r="J12" s="38" t="s">
        <v>51</v>
      </c>
    </row>
    <row r="13" spans="1:10" s="8" customFormat="1" ht="50.25" customHeight="1">
      <c r="A13" s="7">
        <v>10</v>
      </c>
      <c r="B13" s="21" t="s">
        <v>24</v>
      </c>
      <c r="C13" s="24" t="s">
        <v>23</v>
      </c>
      <c r="D13" s="18">
        <v>26</v>
      </c>
      <c r="E13" s="19">
        <v>2100</v>
      </c>
      <c r="F13" s="20">
        <f t="shared" si="0"/>
        <v>54600</v>
      </c>
      <c r="G13" s="9" t="s">
        <v>53</v>
      </c>
      <c r="H13" s="20">
        <f>2100*2*2</f>
        <v>8400</v>
      </c>
      <c r="I13" s="19">
        <f t="shared" si="1"/>
        <v>46200</v>
      </c>
      <c r="J13" s="38" t="s">
        <v>51</v>
      </c>
    </row>
    <row r="14" spans="1:11" ht="46.5" customHeight="1">
      <c r="A14" s="7">
        <v>11</v>
      </c>
      <c r="B14" s="21" t="s">
        <v>39</v>
      </c>
      <c r="C14" s="24" t="s">
        <v>10</v>
      </c>
      <c r="D14" s="18">
        <v>26</v>
      </c>
      <c r="E14" s="19">
        <v>2100</v>
      </c>
      <c r="F14" s="20">
        <f t="shared" si="0"/>
        <v>54600</v>
      </c>
      <c r="G14" s="9" t="s">
        <v>52</v>
      </c>
      <c r="H14" s="20">
        <f>2100*2*3</f>
        <v>12600</v>
      </c>
      <c r="I14" s="19">
        <f t="shared" si="1"/>
        <v>42000</v>
      </c>
      <c r="J14" s="38" t="s">
        <v>51</v>
      </c>
      <c r="K14" s="8"/>
    </row>
    <row r="15" spans="1:11" ht="39.75" customHeight="1">
      <c r="A15" s="7">
        <v>12</v>
      </c>
      <c r="B15" s="21" t="s">
        <v>22</v>
      </c>
      <c r="C15" s="24" t="s">
        <v>13</v>
      </c>
      <c r="D15" s="18">
        <v>26</v>
      </c>
      <c r="E15" s="19">
        <v>440</v>
      </c>
      <c r="F15" s="20">
        <f t="shared" si="0"/>
        <v>11440</v>
      </c>
      <c r="G15" s="9"/>
      <c r="H15" s="20"/>
      <c r="I15" s="19">
        <f t="shared" si="1"/>
        <v>11440</v>
      </c>
      <c r="J15" s="38" t="s">
        <v>51</v>
      </c>
      <c r="K15" s="2"/>
    </row>
    <row r="16" spans="1:11" ht="30.75" customHeight="1">
      <c r="A16" s="7"/>
      <c r="B16" s="21" t="s">
        <v>7</v>
      </c>
      <c r="C16" s="26" t="s">
        <v>49</v>
      </c>
      <c r="D16" s="14" t="s">
        <v>6</v>
      </c>
      <c r="E16" s="14" t="s">
        <v>6</v>
      </c>
      <c r="F16" s="27">
        <f>SUM(F4:F15)</f>
        <v>370540</v>
      </c>
      <c r="G16" s="5"/>
      <c r="H16" s="27">
        <f>SUM(H4:H17)</f>
        <v>0</v>
      </c>
      <c r="I16" s="39">
        <f>SUM(I4:I15)</f>
        <v>311740</v>
      </c>
      <c r="J16" s="40"/>
      <c r="K16" s="2"/>
    </row>
    <row r="17" spans="1:10" ht="27.75" customHeight="1">
      <c r="A17" s="49" t="s">
        <v>38</v>
      </c>
      <c r="B17" s="49"/>
      <c r="C17" s="49"/>
      <c r="D17" s="49"/>
      <c r="E17" s="49"/>
      <c r="F17" s="49"/>
      <c r="G17" s="49"/>
      <c r="H17" s="49"/>
      <c r="I17" s="49"/>
      <c r="J17" s="49"/>
    </row>
  </sheetData>
  <sheetProtection/>
  <mergeCells count="4">
    <mergeCell ref="B1:J1"/>
    <mergeCell ref="D2:F2"/>
    <mergeCell ref="A2:A3"/>
    <mergeCell ref="A17:J17"/>
  </mergeCells>
  <printOptions/>
  <pageMargins left="0.6692913385826772" right="0.7480314960629921" top="0.1968503937007874" bottom="0.1968503937007874" header="0.275590551181102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0114</dc:creator>
  <cp:keywords/>
  <dc:description/>
  <cp:lastModifiedBy>cspsuser</cp:lastModifiedBy>
  <cp:lastPrinted>2015-06-09T00:45:06Z</cp:lastPrinted>
  <dcterms:created xsi:type="dcterms:W3CDTF">2004-05-11T03:10:21Z</dcterms:created>
  <dcterms:modified xsi:type="dcterms:W3CDTF">2015-06-09T02:53:43Z</dcterms:modified>
  <cp:category/>
  <cp:version/>
  <cp:contentType/>
  <cp:contentStatus/>
</cp:coreProperties>
</file>